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75" windowWidth="8805" windowHeight="6030" activeTab="0"/>
  </bookViews>
  <sheets>
    <sheet name="roster.class" sheetId="1" r:id="rId1"/>
  </sheets>
  <definedNames>
    <definedName name="TABLE" localSheetId="0">'roster.class'!#REF!</definedName>
    <definedName name="TABLE_2" localSheetId="0">'roster.class'!$A$1:$A$20</definedName>
  </definedNames>
  <calcPr fullCalcOnLoad="1"/>
</workbook>
</file>

<file path=xl/sharedStrings.xml><?xml version="1.0" encoding="utf-8"?>
<sst xmlns="http://schemas.openxmlformats.org/spreadsheetml/2006/main" count="60" uniqueCount="15">
  <si>
    <t>ID</t>
  </si>
  <si>
    <t>EX1</t>
  </si>
  <si>
    <t>EX2</t>
  </si>
  <si>
    <t>LAB</t>
  </si>
  <si>
    <t>AVG</t>
  </si>
  <si>
    <t>HW1</t>
  </si>
  <si>
    <t>HW2</t>
  </si>
  <si>
    <t>HW3</t>
  </si>
  <si>
    <t>HWAv</t>
  </si>
  <si>
    <t>Avg</t>
  </si>
  <si>
    <t>Gr</t>
  </si>
  <si>
    <t>XAV</t>
  </si>
  <si>
    <t>FNL</t>
  </si>
  <si>
    <t>A</t>
  </si>
  <si>
    <t>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</si>
</sst>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workbookViewId="0" topLeftCell="A37">
      <selection activeCell="M50" sqref="M50"/>
    </sheetView>
  </sheetViews>
  <sheetFormatPr defaultColWidth="9.140625" defaultRowHeight="12.75"/>
  <cols>
    <col min="1" max="1" width="6.00390625" style="1" customWidth="1"/>
    <col min="2" max="3" width="5.140625" style="1" customWidth="1"/>
    <col min="4" max="9" width="4.7109375" style="1" customWidth="1"/>
    <col min="10" max="10" width="5.7109375" style="1" customWidth="1"/>
    <col min="11" max="11" width="3.7109375" style="1" customWidth="1"/>
    <col min="12" max="12" width="2.7109375" style="0" customWidth="1"/>
    <col min="13" max="23" width="5.7109375" style="0" customWidth="1"/>
  </cols>
  <sheetData>
    <row r="1" spans="1:12" ht="13.5" thickTop="1">
      <c r="A1" s="11" t="s">
        <v>0</v>
      </c>
      <c r="B1" s="11" t="s">
        <v>1</v>
      </c>
      <c r="C1" s="11" t="s">
        <v>2</v>
      </c>
      <c r="D1" s="11" t="s">
        <v>11</v>
      </c>
      <c r="E1" s="11" t="s">
        <v>12</v>
      </c>
      <c r="F1" s="11" t="s">
        <v>3</v>
      </c>
      <c r="G1" s="11" t="s">
        <v>5</v>
      </c>
      <c r="H1" s="11" t="s">
        <v>6</v>
      </c>
      <c r="I1" s="10" t="s">
        <v>7</v>
      </c>
      <c r="J1" s="10" t="s">
        <v>8</v>
      </c>
      <c r="K1" s="10" t="s">
        <v>9</v>
      </c>
      <c r="L1" s="9" t="s">
        <v>10</v>
      </c>
    </row>
    <row r="2" spans="1:11" ht="12.75">
      <c r="A2" s="8"/>
      <c r="B2" s="8"/>
      <c r="C2" s="8"/>
      <c r="D2" s="8">
        <v>100</v>
      </c>
      <c r="E2" s="8">
        <v>100</v>
      </c>
      <c r="F2" s="5">
        <v>100</v>
      </c>
      <c r="G2" s="8">
        <v>600</v>
      </c>
      <c r="H2" s="8">
        <v>450</v>
      </c>
      <c r="I2" s="8">
        <v>200</v>
      </c>
      <c r="J2" s="1">
        <f>SUM(G2:I2)/1250</f>
        <v>1</v>
      </c>
      <c r="K2" s="1">
        <f>SUM(J2/0.1,D2/2,E2/5,F2/5)</f>
        <v>100</v>
      </c>
    </row>
    <row r="3" spans="1:12" ht="12" customHeight="1">
      <c r="A3" s="4">
        <v>10015</v>
      </c>
      <c r="B3" s="5">
        <v>99</v>
      </c>
      <c r="C3" s="5">
        <v>100</v>
      </c>
      <c r="D3" s="5">
        <f>AVERAGE(B3:C3)</f>
        <v>99.5</v>
      </c>
      <c r="E3" s="5">
        <v>97</v>
      </c>
      <c r="F3">
        <v>95</v>
      </c>
      <c r="G3" s="5">
        <v>594</v>
      </c>
      <c r="H3" s="5">
        <v>440</v>
      </c>
      <c r="I3" s="5">
        <v>190</v>
      </c>
      <c r="J3" s="1">
        <f aca="true" t="shared" si="0" ref="J3:J20">SUM(G3:I3)/1250</f>
        <v>0.9792</v>
      </c>
      <c r="K3" s="1">
        <f>SUM(J3/0.1,D3/2,E3/5,F3/5)</f>
        <v>97.94200000000001</v>
      </c>
      <c r="L3" t="s">
        <v>13</v>
      </c>
    </row>
    <row r="4" spans="1:12" ht="12" customHeight="1">
      <c r="A4" s="2">
        <v>83399</v>
      </c>
      <c r="B4" s="6">
        <v>80</v>
      </c>
      <c r="C4" s="6">
        <v>69</v>
      </c>
      <c r="D4" s="5">
        <f aca="true" t="shared" si="1" ref="D4:E21">AVERAGE(B4:C4)</f>
        <v>74.5</v>
      </c>
      <c r="E4" s="6">
        <v>72</v>
      </c>
      <c r="F4">
        <v>89</v>
      </c>
      <c r="G4" s="6">
        <v>486</v>
      </c>
      <c r="H4" s="6">
        <v>414</v>
      </c>
      <c r="I4" s="6">
        <v>185</v>
      </c>
      <c r="J4" s="1">
        <f t="shared" si="0"/>
        <v>0.868</v>
      </c>
      <c r="K4" s="1">
        <f>SUM(J4/0.1,D4/2,E4/5,F4/5)</f>
        <v>78.13</v>
      </c>
      <c r="L4" t="s">
        <v>14</v>
      </c>
    </row>
    <row r="5" spans="1:12" ht="12" customHeight="1">
      <c r="A5" s="4">
        <v>60228</v>
      </c>
      <c r="B5" s="5">
        <v>88</v>
      </c>
      <c r="C5" s="5">
        <v>90</v>
      </c>
      <c r="D5" s="5">
        <f t="shared" si="1"/>
        <v>89</v>
      </c>
      <c r="E5" s="5">
        <v>85</v>
      </c>
      <c r="F5">
        <v>82</v>
      </c>
      <c r="G5" s="5">
        <v>566</v>
      </c>
      <c r="H5" s="5">
        <v>418</v>
      </c>
      <c r="I5" s="5">
        <v>194</v>
      </c>
      <c r="J5" s="1">
        <f t="shared" si="0"/>
        <v>0.9424</v>
      </c>
      <c r="K5" s="1">
        <f>SUM(J5/0.1,D5/2,E5/5,F5/5)</f>
        <v>87.32400000000001</v>
      </c>
      <c r="L5" t="s">
        <v>13</v>
      </c>
    </row>
    <row r="6" spans="1:12" ht="12" customHeight="1">
      <c r="A6" s="2">
        <v>65857</v>
      </c>
      <c r="B6" s="6">
        <v>77</v>
      </c>
      <c r="C6" s="6">
        <v>80</v>
      </c>
      <c r="D6" s="5">
        <f t="shared" si="1"/>
        <v>78.5</v>
      </c>
      <c r="E6" s="6">
        <v>69</v>
      </c>
      <c r="F6">
        <v>91</v>
      </c>
      <c r="G6" s="6">
        <v>571</v>
      </c>
      <c r="H6" s="6">
        <v>443</v>
      </c>
      <c r="I6" s="6">
        <v>190</v>
      </c>
      <c r="J6" s="1">
        <f t="shared" si="0"/>
        <v>0.9632</v>
      </c>
      <c r="K6" s="1">
        <f>SUM(J6/0.1,D6/2,E6/5,F6/5)</f>
        <v>80.882</v>
      </c>
      <c r="L6" t="s">
        <v>14</v>
      </c>
    </row>
    <row r="7" spans="1:12" ht="12" customHeight="1">
      <c r="A7" s="2">
        <v>68509</v>
      </c>
      <c r="B7" s="6">
        <v>83</v>
      </c>
      <c r="C7" s="6">
        <v>72</v>
      </c>
      <c r="D7" s="5">
        <f t="shared" si="1"/>
        <v>77.5</v>
      </c>
      <c r="E7" s="6">
        <v>85</v>
      </c>
      <c r="F7">
        <v>84</v>
      </c>
      <c r="G7" s="6">
        <v>66</v>
      </c>
      <c r="H7" s="6">
        <v>205</v>
      </c>
      <c r="I7" s="6"/>
      <c r="J7" s="1">
        <f t="shared" si="0"/>
        <v>0.2168</v>
      </c>
      <c r="K7" s="1">
        <f>SUM(J7/0.1,D7/2,E7/5,F7/5)</f>
        <v>74.718</v>
      </c>
      <c r="L7" t="s">
        <v>14</v>
      </c>
    </row>
    <row r="8" spans="1:12" ht="12" customHeight="1">
      <c r="A8" s="2">
        <v>81978</v>
      </c>
      <c r="B8" s="6">
        <v>66</v>
      </c>
      <c r="C8" s="6">
        <v>92</v>
      </c>
      <c r="D8" s="5">
        <f t="shared" si="1"/>
        <v>79</v>
      </c>
      <c r="E8" s="6">
        <v>58</v>
      </c>
      <c r="F8">
        <v>94</v>
      </c>
      <c r="G8" s="6">
        <v>571</v>
      </c>
      <c r="H8" s="6">
        <v>425</v>
      </c>
      <c r="I8" s="6">
        <v>112</v>
      </c>
      <c r="J8" s="1">
        <f t="shared" si="0"/>
        <v>0.8864</v>
      </c>
      <c r="K8" s="1">
        <f>SUM(J8/0.1,D8/2,E8/5,F8/5)</f>
        <v>78.764</v>
      </c>
      <c r="L8" t="s">
        <v>14</v>
      </c>
    </row>
    <row r="9" spans="1:12" ht="12" customHeight="1">
      <c r="A9" s="4">
        <v>57360</v>
      </c>
      <c r="B9" s="5">
        <v>94</v>
      </c>
      <c r="C9" s="5">
        <v>73</v>
      </c>
      <c r="D9" s="5">
        <f t="shared" si="1"/>
        <v>83.5</v>
      </c>
      <c r="E9" s="5">
        <v>87</v>
      </c>
      <c r="F9">
        <v>94</v>
      </c>
      <c r="G9" s="5">
        <v>340</v>
      </c>
      <c r="H9" s="5">
        <v>150</v>
      </c>
      <c r="I9" s="5">
        <v>115</v>
      </c>
      <c r="J9" s="1">
        <f t="shared" si="0"/>
        <v>0.484</v>
      </c>
      <c r="K9" s="1">
        <f>SUM(J9/0.1,D9/2,E9/5,F9/5)</f>
        <v>82.79</v>
      </c>
      <c r="L9" t="s">
        <v>14</v>
      </c>
    </row>
    <row r="10" spans="1:12" ht="12" customHeight="1">
      <c r="A10" s="2">
        <v>39433</v>
      </c>
      <c r="B10" s="6">
        <v>94</v>
      </c>
      <c r="C10" s="6">
        <v>46</v>
      </c>
      <c r="D10" s="5">
        <f t="shared" si="1"/>
        <v>70</v>
      </c>
      <c r="E10" s="6">
        <v>73</v>
      </c>
      <c r="F10">
        <v>91</v>
      </c>
      <c r="G10" s="6">
        <v>559</v>
      </c>
      <c r="H10" s="6">
        <v>434</v>
      </c>
      <c r="I10" s="6">
        <v>188</v>
      </c>
      <c r="J10" s="1">
        <f t="shared" si="0"/>
        <v>0.9448</v>
      </c>
      <c r="K10" s="1">
        <f>SUM(J10/0.1,D10/2,E10/5,F10/5)</f>
        <v>77.248</v>
      </c>
      <c r="L10" t="s">
        <v>14</v>
      </c>
    </row>
    <row r="11" spans="1:12" ht="12" customHeight="1">
      <c r="A11" s="4">
        <v>10846</v>
      </c>
      <c r="B11" s="5">
        <v>94</v>
      </c>
      <c r="C11" s="5">
        <v>79</v>
      </c>
      <c r="D11" s="5">
        <f t="shared" si="1"/>
        <v>86.5</v>
      </c>
      <c r="E11" s="5">
        <v>90</v>
      </c>
      <c r="F11">
        <v>98</v>
      </c>
      <c r="G11" s="5">
        <v>583</v>
      </c>
      <c r="H11" s="5">
        <v>430</v>
      </c>
      <c r="I11" s="5">
        <v>196</v>
      </c>
      <c r="J11" s="1">
        <f t="shared" si="0"/>
        <v>0.9672</v>
      </c>
      <c r="K11" s="1">
        <f>SUM(J11/0.1,D11/2,E11/5,F11/5)</f>
        <v>90.52199999999999</v>
      </c>
      <c r="L11" t="s">
        <v>13</v>
      </c>
    </row>
    <row r="12" spans="1:12" ht="12" customHeight="1">
      <c r="A12" s="4">
        <v>21804</v>
      </c>
      <c r="B12" s="5">
        <v>75</v>
      </c>
      <c r="C12" s="5">
        <v>97</v>
      </c>
      <c r="D12" s="5">
        <f t="shared" si="1"/>
        <v>86</v>
      </c>
      <c r="E12" s="5">
        <v>63</v>
      </c>
      <c r="F12">
        <v>93</v>
      </c>
      <c r="G12" s="5">
        <v>535</v>
      </c>
      <c r="H12" s="5"/>
      <c r="I12" s="5"/>
      <c r="J12" s="1">
        <f t="shared" si="0"/>
        <v>0.428</v>
      </c>
      <c r="K12" s="1">
        <f>SUM(J12/0.1,D12/2,E12/5,F12/5)</f>
        <v>78.48</v>
      </c>
      <c r="L12" t="s">
        <v>14</v>
      </c>
    </row>
    <row r="13" spans="1:12" ht="12" customHeight="1">
      <c r="A13" s="2">
        <v>525</v>
      </c>
      <c r="B13" s="6">
        <v>67</v>
      </c>
      <c r="C13" s="6">
        <v>64</v>
      </c>
      <c r="D13" s="5">
        <f t="shared" si="1"/>
        <v>65.5</v>
      </c>
      <c r="E13" s="6">
        <v>76</v>
      </c>
      <c r="F13">
        <v>91</v>
      </c>
      <c r="G13" s="6">
        <v>470</v>
      </c>
      <c r="H13" s="6">
        <v>396</v>
      </c>
      <c r="I13" s="6">
        <v>150</v>
      </c>
      <c r="J13" s="1">
        <f t="shared" si="0"/>
        <v>0.8128</v>
      </c>
      <c r="K13" s="1">
        <f>SUM(J13/0.1,D13/2,E13/5,F13/5)</f>
        <v>74.278</v>
      </c>
      <c r="L13" t="s">
        <v>14</v>
      </c>
    </row>
    <row r="14" spans="1:12" ht="12" customHeight="1">
      <c r="A14" s="4">
        <v>79308</v>
      </c>
      <c r="B14" s="5">
        <v>97</v>
      </c>
      <c r="C14" s="5">
        <v>91</v>
      </c>
      <c r="D14" s="5">
        <f t="shared" si="1"/>
        <v>94</v>
      </c>
      <c r="E14" s="5">
        <v>77</v>
      </c>
      <c r="F14">
        <v>91</v>
      </c>
      <c r="G14" s="5">
        <v>592</v>
      </c>
      <c r="H14" s="5">
        <v>435</v>
      </c>
      <c r="I14" s="5">
        <v>190</v>
      </c>
      <c r="J14" s="1">
        <f t="shared" si="0"/>
        <v>0.9736</v>
      </c>
      <c r="K14" s="1">
        <f>SUM(J14/0.1,D14/2,E14/5,F14/5)</f>
        <v>90.336</v>
      </c>
      <c r="L14" t="s">
        <v>13</v>
      </c>
    </row>
    <row r="15" spans="1:12" ht="12" customHeight="1">
      <c r="A15" s="2">
        <v>73575</v>
      </c>
      <c r="B15" s="6">
        <v>100</v>
      </c>
      <c r="C15" s="6">
        <v>64</v>
      </c>
      <c r="D15" s="5">
        <f t="shared" si="1"/>
        <v>82</v>
      </c>
      <c r="E15" s="6">
        <v>89</v>
      </c>
      <c r="F15">
        <v>93</v>
      </c>
      <c r="G15" s="6">
        <v>524</v>
      </c>
      <c r="H15" s="6">
        <v>402</v>
      </c>
      <c r="I15" s="6">
        <v>192</v>
      </c>
      <c r="J15" s="1">
        <f t="shared" si="0"/>
        <v>0.8944</v>
      </c>
      <c r="K15" s="1">
        <f>SUM(J15/0.1,D15/2,E15/5,F15/5)</f>
        <v>86.344</v>
      </c>
      <c r="L15" t="s">
        <v>13</v>
      </c>
    </row>
    <row r="16" spans="1:12" ht="12" customHeight="1">
      <c r="A16" s="4">
        <v>77110</v>
      </c>
      <c r="B16" s="5">
        <v>75</v>
      </c>
      <c r="C16" s="5">
        <v>68</v>
      </c>
      <c r="D16" s="5">
        <f t="shared" si="1"/>
        <v>71.5</v>
      </c>
      <c r="E16" s="5">
        <v>72</v>
      </c>
      <c r="F16">
        <v>96</v>
      </c>
      <c r="G16" s="5">
        <v>585</v>
      </c>
      <c r="H16" s="5">
        <v>439</v>
      </c>
      <c r="I16" s="5">
        <v>191</v>
      </c>
      <c r="J16" s="1">
        <f t="shared" si="0"/>
        <v>0.972</v>
      </c>
      <c r="K16" s="1">
        <f>SUM(J16/0.1,D16/2,E16/5,F16/5)</f>
        <v>79.07</v>
      </c>
      <c r="L16" t="s">
        <v>14</v>
      </c>
    </row>
    <row r="17" spans="1:12" ht="12" customHeight="1">
      <c r="A17" s="2">
        <v>38531</v>
      </c>
      <c r="B17" s="6">
        <v>86</v>
      </c>
      <c r="C17" s="6">
        <v>96</v>
      </c>
      <c r="D17" s="5">
        <f t="shared" si="1"/>
        <v>91</v>
      </c>
      <c r="E17" s="6">
        <v>88</v>
      </c>
      <c r="F17">
        <v>94</v>
      </c>
      <c r="G17" s="6">
        <v>587</v>
      </c>
      <c r="H17" s="6">
        <v>445</v>
      </c>
      <c r="I17" s="6">
        <v>197</v>
      </c>
      <c r="J17" s="1">
        <f t="shared" si="0"/>
        <v>0.9832</v>
      </c>
      <c r="K17" s="1">
        <f>SUM(J17/0.1,D17/2,E17/5,F17/5)</f>
        <v>91.732</v>
      </c>
      <c r="L17" t="s">
        <v>13</v>
      </c>
    </row>
    <row r="18" spans="1:12" ht="12" customHeight="1">
      <c r="A18" s="4">
        <v>83980</v>
      </c>
      <c r="B18" s="5">
        <v>86</v>
      </c>
      <c r="C18" s="5">
        <v>95</v>
      </c>
      <c r="D18" s="5">
        <f t="shared" si="1"/>
        <v>90.5</v>
      </c>
      <c r="E18" s="5">
        <v>93</v>
      </c>
      <c r="F18">
        <v>93</v>
      </c>
      <c r="G18" s="5">
        <v>508</v>
      </c>
      <c r="H18" s="5">
        <v>427</v>
      </c>
      <c r="I18" s="5">
        <v>194</v>
      </c>
      <c r="J18" s="1">
        <f t="shared" si="0"/>
        <v>0.9032</v>
      </c>
      <c r="K18" s="1">
        <f>SUM(J18/0.1,D18/2,E18/5,F18/5)</f>
        <v>91.482</v>
      </c>
      <c r="L18" t="s">
        <v>13</v>
      </c>
    </row>
    <row r="19" spans="1:12" ht="12" customHeight="1">
      <c r="A19" s="2">
        <v>83075</v>
      </c>
      <c r="B19" s="6">
        <v>90</v>
      </c>
      <c r="C19" s="6">
        <v>97</v>
      </c>
      <c r="D19" s="5">
        <f t="shared" si="1"/>
        <v>93.5</v>
      </c>
      <c r="E19" s="6">
        <v>86</v>
      </c>
      <c r="F19">
        <v>93</v>
      </c>
      <c r="G19" s="6">
        <v>590</v>
      </c>
      <c r="H19" s="6">
        <v>438</v>
      </c>
      <c r="I19" s="6">
        <v>183</v>
      </c>
      <c r="J19" s="1">
        <f t="shared" si="0"/>
        <v>0.9688</v>
      </c>
      <c r="K19" s="1">
        <f>SUM(J19/0.1,D19/2,E19/5,F19/5)</f>
        <v>92.238</v>
      </c>
      <c r="L19" t="s">
        <v>13</v>
      </c>
    </row>
    <row r="20" spans="1:12" ht="12" customHeight="1">
      <c r="A20" s="4">
        <v>49349</v>
      </c>
      <c r="B20" s="5">
        <v>85</v>
      </c>
      <c r="C20" s="5">
        <v>96</v>
      </c>
      <c r="D20" s="5">
        <f t="shared" si="1"/>
        <v>90.5</v>
      </c>
      <c r="E20" s="5">
        <v>85</v>
      </c>
      <c r="F20">
        <v>95</v>
      </c>
      <c r="G20" s="5">
        <v>526</v>
      </c>
      <c r="H20" s="5">
        <v>433</v>
      </c>
      <c r="I20" s="5">
        <v>177</v>
      </c>
      <c r="J20" s="1">
        <f t="shared" si="0"/>
        <v>0.9088</v>
      </c>
      <c r="K20" s="1">
        <f>SUM(J20/0.1,D20/2,E20/5,F20/5)</f>
        <v>90.338</v>
      </c>
      <c r="L20" t="s">
        <v>13</v>
      </c>
    </row>
    <row r="21" spans="1:9" ht="12" customHeight="1">
      <c r="A21" s="4" t="s">
        <v>4</v>
      </c>
      <c r="B21" s="5">
        <f>AVERAGE(B3:B20)</f>
        <v>85.33333333333333</v>
      </c>
      <c r="C21" s="5">
        <f>AVERAGE(C3:C20)</f>
        <v>81.61111111111111</v>
      </c>
      <c r="D21" s="5">
        <f t="shared" si="1"/>
        <v>83.47222222222223</v>
      </c>
      <c r="E21" s="5">
        <f t="shared" si="1"/>
        <v>82.54166666666667</v>
      </c>
      <c r="F21"/>
      <c r="G21" s="5"/>
      <c r="H21" s="5"/>
      <c r="I21" s="5"/>
    </row>
    <row r="22" spans="1:12" ht="12" customHeight="1">
      <c r="A22" s="4">
        <v>68228</v>
      </c>
      <c r="B22" s="5">
        <v>84</v>
      </c>
      <c r="C22" s="5">
        <v>88</v>
      </c>
      <c r="D22" s="5">
        <f aca="true" t="shared" si="2" ref="D22:D50">AVERAGE(B22:C22)</f>
        <v>86</v>
      </c>
      <c r="E22" s="5">
        <v>98</v>
      </c>
      <c r="F22" s="6"/>
      <c r="G22" s="5">
        <v>577</v>
      </c>
      <c r="H22" s="5">
        <v>445</v>
      </c>
      <c r="I22" s="5">
        <v>191</v>
      </c>
      <c r="J22" s="1">
        <f aca="true" t="shared" si="3" ref="J22:J48">SUM(G22:I22)/1250</f>
        <v>0.9704</v>
      </c>
      <c r="K22" s="1">
        <f>SUM(J22/0.1,D22/1.66,E22/3.33)</f>
        <v>90.94065834509209</v>
      </c>
      <c r="L22" t="s">
        <v>13</v>
      </c>
    </row>
    <row r="23" spans="1:12" ht="12" customHeight="1">
      <c r="A23" s="2">
        <v>11395</v>
      </c>
      <c r="B23" s="6">
        <v>91</v>
      </c>
      <c r="C23" s="6">
        <v>81</v>
      </c>
      <c r="D23" s="5">
        <f t="shared" si="2"/>
        <v>86</v>
      </c>
      <c r="E23" s="6">
        <v>95</v>
      </c>
      <c r="F23" s="5"/>
      <c r="G23" s="6">
        <v>535</v>
      </c>
      <c r="H23" s="6">
        <v>444</v>
      </c>
      <c r="I23" s="6">
        <v>180</v>
      </c>
      <c r="J23" s="1">
        <f t="shared" si="3"/>
        <v>0.9272</v>
      </c>
      <c r="K23" s="1">
        <f>SUM(J23/0.1,D23/1.66,E23/3.33)</f>
        <v>89.60775744419118</v>
      </c>
      <c r="L23" t="s">
        <v>13</v>
      </c>
    </row>
    <row r="24" spans="1:12" ht="12" customHeight="1">
      <c r="A24" s="4">
        <v>64226</v>
      </c>
      <c r="B24" s="5">
        <v>94</v>
      </c>
      <c r="C24" s="5">
        <v>88</v>
      </c>
      <c r="D24" s="5">
        <f t="shared" si="2"/>
        <v>91</v>
      </c>
      <c r="E24" s="5">
        <v>89</v>
      </c>
      <c r="F24" s="6"/>
      <c r="G24" s="5">
        <v>588</v>
      </c>
      <c r="H24" s="5">
        <v>390</v>
      </c>
      <c r="I24" s="5">
        <v>181</v>
      </c>
      <c r="J24" s="1">
        <f t="shared" si="3"/>
        <v>0.9272</v>
      </c>
      <c r="K24" s="1">
        <f>SUM(J24/0.1,D24/1.66,E24/3.33)</f>
        <v>90.81800383516047</v>
      </c>
      <c r="L24" t="s">
        <v>13</v>
      </c>
    </row>
    <row r="25" spans="1:12" ht="12" customHeight="1">
      <c r="A25" s="2">
        <v>42512</v>
      </c>
      <c r="B25" s="6">
        <v>90</v>
      </c>
      <c r="C25" s="6">
        <v>87</v>
      </c>
      <c r="D25" s="5">
        <f t="shared" si="2"/>
        <v>88.5</v>
      </c>
      <c r="E25" s="6">
        <v>79</v>
      </c>
      <c r="F25" s="5"/>
      <c r="G25" s="6">
        <v>595</v>
      </c>
      <c r="H25" s="6">
        <v>438</v>
      </c>
      <c r="I25" s="6">
        <v>161</v>
      </c>
      <c r="J25" s="1">
        <f t="shared" si="3"/>
        <v>0.9552</v>
      </c>
      <c r="K25" s="1">
        <f>SUM(J25/0.1,D25/1.66,E25/3.33)</f>
        <v>86.58897673577192</v>
      </c>
      <c r="L25" t="s">
        <v>13</v>
      </c>
    </row>
    <row r="26" spans="1:12" ht="12" customHeight="1">
      <c r="A26" s="4">
        <v>98659</v>
      </c>
      <c r="B26" s="5">
        <v>88</v>
      </c>
      <c r="C26" s="5">
        <v>72</v>
      </c>
      <c r="D26" s="5">
        <f t="shared" si="2"/>
        <v>80</v>
      </c>
      <c r="E26" s="5">
        <v>79</v>
      </c>
      <c r="F26" s="6"/>
      <c r="G26" s="5">
        <v>597</v>
      </c>
      <c r="H26" s="5">
        <v>435</v>
      </c>
      <c r="I26" s="5">
        <v>185</v>
      </c>
      <c r="J26" s="1">
        <f t="shared" si="3"/>
        <v>0.9736</v>
      </c>
      <c r="K26" s="1">
        <f>SUM(J26/0.1,D26/1.66,E26/3.33)</f>
        <v>81.65249480806108</v>
      </c>
      <c r="L26" t="s">
        <v>14</v>
      </c>
    </row>
    <row r="27" spans="1:12" ht="12" customHeight="1">
      <c r="A27" s="2">
        <v>34889</v>
      </c>
      <c r="B27" s="6">
        <v>91</v>
      </c>
      <c r="C27" s="6">
        <v>88</v>
      </c>
      <c r="D27" s="5">
        <f t="shared" si="2"/>
        <v>89.5</v>
      </c>
      <c r="E27" s="6">
        <v>89</v>
      </c>
      <c r="F27" s="5"/>
      <c r="G27" s="6">
        <v>479</v>
      </c>
      <c r="H27" s="6">
        <v>447</v>
      </c>
      <c r="I27" s="6">
        <v>190</v>
      </c>
      <c r="J27" s="1">
        <f t="shared" si="3"/>
        <v>0.8928</v>
      </c>
      <c r="K27" s="1">
        <f>SUM(J27/0.1,D27/1.66,E27/3.33)</f>
        <v>89.57038937732914</v>
      </c>
      <c r="L27" t="s">
        <v>13</v>
      </c>
    </row>
    <row r="28" spans="1:12" ht="12" customHeight="1">
      <c r="A28" s="4">
        <v>33746</v>
      </c>
      <c r="B28" s="5">
        <v>85</v>
      </c>
      <c r="C28" s="5">
        <v>91</v>
      </c>
      <c r="D28" s="5">
        <f t="shared" si="2"/>
        <v>88</v>
      </c>
      <c r="E28" s="5">
        <v>84</v>
      </c>
      <c r="F28" s="6"/>
      <c r="G28" s="5">
        <v>489</v>
      </c>
      <c r="H28" s="5">
        <v>447</v>
      </c>
      <c r="I28" s="5">
        <v>193</v>
      </c>
      <c r="J28" s="1">
        <f t="shared" si="3"/>
        <v>0.9032</v>
      </c>
      <c r="K28" s="1">
        <f>SUM(J28/0.1,D28/1.66,E28/3.33)</f>
        <v>87.26927341799632</v>
      </c>
      <c r="L28" t="s">
        <v>13</v>
      </c>
    </row>
    <row r="29" spans="1:12" ht="12" customHeight="1">
      <c r="A29" s="2">
        <v>67304</v>
      </c>
      <c r="B29" s="6">
        <v>91</v>
      </c>
      <c r="C29" s="6">
        <v>100</v>
      </c>
      <c r="D29" s="5">
        <f t="shared" si="2"/>
        <v>95.5</v>
      </c>
      <c r="E29" s="6">
        <v>90</v>
      </c>
      <c r="F29" s="5"/>
      <c r="G29" s="6">
        <v>582</v>
      </c>
      <c r="H29" s="6">
        <v>437</v>
      </c>
      <c r="I29" s="6">
        <v>195</v>
      </c>
      <c r="J29" s="1">
        <f t="shared" si="3"/>
        <v>0.9712</v>
      </c>
      <c r="K29" s="1">
        <f>SUM(J29/0.1,D29/1.66,E29/3.33)</f>
        <v>94.26914750895475</v>
      </c>
      <c r="L29" t="s">
        <v>13</v>
      </c>
    </row>
    <row r="30" spans="1:12" ht="12" customHeight="1">
      <c r="A30" s="4">
        <v>29648</v>
      </c>
      <c r="B30" s="5">
        <v>97</v>
      </c>
      <c r="C30" s="5">
        <v>70</v>
      </c>
      <c r="D30" s="5">
        <f t="shared" si="2"/>
        <v>83.5</v>
      </c>
      <c r="E30" s="5">
        <v>80</v>
      </c>
      <c r="F30" s="6"/>
      <c r="G30" s="5">
        <v>137</v>
      </c>
      <c r="H30" s="5">
        <v>160</v>
      </c>
      <c r="I30" s="5"/>
      <c r="J30" s="1">
        <f t="shared" si="3"/>
        <v>0.2376</v>
      </c>
      <c r="K30" s="1">
        <f>SUM(J30/0.1,D30/1.66,E30/3.33)</f>
        <v>76.70122884330112</v>
      </c>
      <c r="L30" t="s">
        <v>14</v>
      </c>
    </row>
    <row r="31" spans="1:12" ht="12" customHeight="1">
      <c r="A31" s="2">
        <v>69329</v>
      </c>
      <c r="B31" s="6">
        <v>98</v>
      </c>
      <c r="C31" s="6">
        <v>98</v>
      </c>
      <c r="D31" s="5">
        <f t="shared" si="2"/>
        <v>98</v>
      </c>
      <c r="E31" s="6">
        <v>93</v>
      </c>
      <c r="F31" s="5"/>
      <c r="G31" s="6">
        <v>595</v>
      </c>
      <c r="H31" s="6">
        <v>435</v>
      </c>
      <c r="I31" s="6">
        <v>198</v>
      </c>
      <c r="J31" s="1">
        <f t="shared" si="3"/>
        <v>0.9824</v>
      </c>
      <c r="K31" s="1">
        <f>SUM(J31/0.1,D31/1.66,E31/3.33)</f>
        <v>96.78807250624118</v>
      </c>
      <c r="L31" t="s">
        <v>13</v>
      </c>
    </row>
    <row r="32" spans="1:12" ht="12" customHeight="1">
      <c r="A32" s="4">
        <v>40391</v>
      </c>
      <c r="B32" s="5">
        <v>94</v>
      </c>
      <c r="C32" s="5">
        <v>97</v>
      </c>
      <c r="D32" s="5">
        <f t="shared" si="2"/>
        <v>95.5</v>
      </c>
      <c r="E32" s="5">
        <v>91</v>
      </c>
      <c r="F32" s="6"/>
      <c r="G32" s="5">
        <v>582</v>
      </c>
      <c r="H32" s="5">
        <v>440</v>
      </c>
      <c r="I32" s="5">
        <v>197</v>
      </c>
      <c r="J32" s="1">
        <f t="shared" si="3"/>
        <v>0.9752</v>
      </c>
      <c r="K32" s="1">
        <f>SUM(J32/0.1,D32/1.66,E32/3.33)</f>
        <v>94.60944780925503</v>
      </c>
      <c r="L32" t="s">
        <v>13</v>
      </c>
    </row>
    <row r="33" spans="1:12" ht="12" customHeight="1">
      <c r="A33" s="2">
        <v>25275</v>
      </c>
      <c r="B33" s="6">
        <v>82</v>
      </c>
      <c r="C33" s="6">
        <v>73</v>
      </c>
      <c r="D33" s="5">
        <f t="shared" si="2"/>
        <v>77.5</v>
      </c>
      <c r="E33" s="6">
        <v>77</v>
      </c>
      <c r="F33" s="5"/>
      <c r="G33" s="6">
        <v>562</v>
      </c>
      <c r="H33" s="6">
        <v>430</v>
      </c>
      <c r="I33" s="6">
        <v>185</v>
      </c>
      <c r="J33" s="1">
        <f t="shared" si="3"/>
        <v>0.9416</v>
      </c>
      <c r="K33" s="1">
        <f>SUM(J33/0.1,D33/1.66,E33/3.33)</f>
        <v>79.22587011107493</v>
      </c>
      <c r="L33" t="s">
        <v>14</v>
      </c>
    </row>
    <row r="34" spans="1:12" ht="12" customHeight="1">
      <c r="A34" s="4">
        <v>64581</v>
      </c>
      <c r="B34" s="5">
        <v>96</v>
      </c>
      <c r="C34" s="5">
        <v>90</v>
      </c>
      <c r="D34" s="5">
        <f t="shared" si="2"/>
        <v>93</v>
      </c>
      <c r="E34" s="5">
        <v>91</v>
      </c>
      <c r="F34" s="6"/>
      <c r="G34" s="5">
        <v>577</v>
      </c>
      <c r="H34" s="5">
        <v>432</v>
      </c>
      <c r="I34" s="5"/>
      <c r="J34" s="1">
        <f t="shared" si="3"/>
        <v>0.8072</v>
      </c>
      <c r="K34" s="1">
        <f>SUM(J34/0.1,D34/1.66,E34/3.33)</f>
        <v>91.42342371286949</v>
      </c>
      <c r="L34" t="s">
        <v>13</v>
      </c>
    </row>
    <row r="35" spans="1:12" ht="12" customHeight="1">
      <c r="A35" s="2">
        <v>62214</v>
      </c>
      <c r="B35" s="6">
        <v>100</v>
      </c>
      <c r="C35" s="6">
        <v>80</v>
      </c>
      <c r="D35" s="5">
        <f t="shared" si="2"/>
        <v>90</v>
      </c>
      <c r="E35" s="6">
        <v>90</v>
      </c>
      <c r="F35" s="5"/>
      <c r="G35" s="6">
        <v>537</v>
      </c>
      <c r="H35" s="6">
        <v>419</v>
      </c>
      <c r="I35" s="6">
        <v>151</v>
      </c>
      <c r="J35" s="1">
        <f t="shared" si="3"/>
        <v>0.8856</v>
      </c>
      <c r="K35" s="1">
        <f>SUM(J35/0.1,D35/1.66,E35/3.33)</f>
        <v>90.09989449690654</v>
      </c>
      <c r="L35" t="s">
        <v>13</v>
      </c>
    </row>
    <row r="36" spans="1:12" ht="12" customHeight="1">
      <c r="A36" s="4">
        <v>45998</v>
      </c>
      <c r="B36" s="5">
        <v>91</v>
      </c>
      <c r="C36" s="5">
        <v>95</v>
      </c>
      <c r="D36" s="5">
        <f t="shared" si="2"/>
        <v>93</v>
      </c>
      <c r="E36" s="5">
        <v>89</v>
      </c>
      <c r="F36" s="6"/>
      <c r="G36" s="5">
        <v>578</v>
      </c>
      <c r="H36" s="5">
        <v>433</v>
      </c>
      <c r="I36" s="5">
        <v>195</v>
      </c>
      <c r="J36" s="1">
        <f t="shared" si="3"/>
        <v>0.9648</v>
      </c>
      <c r="K36" s="1">
        <f>SUM(J36/0.1,D36/1.66,E36/3.33)</f>
        <v>92.3988231122689</v>
      </c>
      <c r="L36" t="s">
        <v>13</v>
      </c>
    </row>
    <row r="37" spans="1:12" ht="12" customHeight="1">
      <c r="A37" s="2">
        <v>82235</v>
      </c>
      <c r="B37" s="6">
        <v>98</v>
      </c>
      <c r="C37" s="6">
        <v>75</v>
      </c>
      <c r="D37" s="5">
        <f t="shared" si="2"/>
        <v>86.5</v>
      </c>
      <c r="E37" s="6">
        <v>90</v>
      </c>
      <c r="F37" s="5"/>
      <c r="G37" s="6">
        <v>459</v>
      </c>
      <c r="H37" s="6">
        <v>408</v>
      </c>
      <c r="I37" s="6">
        <v>179</v>
      </c>
      <c r="J37" s="1">
        <f t="shared" si="3"/>
        <v>0.8368</v>
      </c>
      <c r="K37" s="1">
        <f>SUM(J37/0.1,D37/1.66,E37/3.33)</f>
        <v>87.50346076196679</v>
      </c>
      <c r="L37" t="s">
        <v>13</v>
      </c>
    </row>
    <row r="38" spans="1:12" ht="12" customHeight="1">
      <c r="A38" s="4">
        <v>63804</v>
      </c>
      <c r="B38" s="5">
        <v>97</v>
      </c>
      <c r="C38" s="5">
        <v>98</v>
      </c>
      <c r="D38" s="5">
        <f t="shared" si="2"/>
        <v>97.5</v>
      </c>
      <c r="E38" s="5">
        <v>77</v>
      </c>
      <c r="F38" s="6"/>
      <c r="G38" s="5">
        <v>589</v>
      </c>
      <c r="H38" s="5">
        <v>435</v>
      </c>
      <c r="I38" s="5">
        <v>184</v>
      </c>
      <c r="J38" s="1">
        <f t="shared" si="3"/>
        <v>0.9664</v>
      </c>
      <c r="K38" s="1">
        <f>SUM(J38/0.1,D38/1.66,E38/3.33)</f>
        <v>91.52206288215926</v>
      </c>
      <c r="L38" t="s">
        <v>13</v>
      </c>
    </row>
    <row r="39" spans="1:12" ht="12" customHeight="1">
      <c r="A39" s="2">
        <v>29208</v>
      </c>
      <c r="B39" s="6">
        <v>94</v>
      </c>
      <c r="C39" s="6">
        <v>78</v>
      </c>
      <c r="D39" s="5">
        <f t="shared" si="2"/>
        <v>86</v>
      </c>
      <c r="E39" s="6">
        <v>85</v>
      </c>
      <c r="F39" s="6"/>
      <c r="G39" s="6">
        <v>572</v>
      </c>
      <c r="H39" s="6">
        <v>403</v>
      </c>
      <c r="I39" s="6">
        <v>197</v>
      </c>
      <c r="J39" s="1">
        <f t="shared" si="3"/>
        <v>0.9376</v>
      </c>
      <c r="K39" s="1">
        <f>SUM(J39/0.1,D39/1.66,E39/3.33)</f>
        <v>86.70875444118818</v>
      </c>
      <c r="L39" t="s">
        <v>13</v>
      </c>
    </row>
    <row r="40" spans="1:12" ht="12" customHeight="1">
      <c r="A40" s="2">
        <v>63413</v>
      </c>
      <c r="B40" s="6">
        <v>89</v>
      </c>
      <c r="C40" s="6">
        <v>95</v>
      </c>
      <c r="D40" s="5">
        <f t="shared" si="2"/>
        <v>92</v>
      </c>
      <c r="E40" s="6">
        <v>100</v>
      </c>
      <c r="F40" s="5"/>
      <c r="G40" s="6">
        <v>571</v>
      </c>
      <c r="H40" s="6">
        <v>432</v>
      </c>
      <c r="I40" s="6">
        <v>196</v>
      </c>
      <c r="J40" s="1">
        <f t="shared" si="3"/>
        <v>0.9592</v>
      </c>
      <c r="K40" s="1">
        <f>SUM(J40/0.1,D40/1.66,E40/3.33)</f>
        <v>95.04371677701799</v>
      </c>
      <c r="L40" t="s">
        <v>13</v>
      </c>
    </row>
    <row r="41" spans="1:12" ht="12" customHeight="1">
      <c r="A41" s="4">
        <v>65105</v>
      </c>
      <c r="B41" s="5">
        <v>92</v>
      </c>
      <c r="C41" s="5">
        <v>100</v>
      </c>
      <c r="D41" s="5">
        <f t="shared" si="2"/>
        <v>96</v>
      </c>
      <c r="E41" s="5">
        <v>97</v>
      </c>
      <c r="F41" s="6"/>
      <c r="G41" s="5">
        <v>591</v>
      </c>
      <c r="H41" s="5">
        <v>445</v>
      </c>
      <c r="I41" s="5">
        <v>191</v>
      </c>
      <c r="J41" s="1">
        <f t="shared" si="3"/>
        <v>0.9816</v>
      </c>
      <c r="K41" s="1">
        <f>SUM(J41/0.1,D41/1.66,E41/3.33)</f>
        <v>96.77645443033394</v>
      </c>
      <c r="L41" t="s">
        <v>13</v>
      </c>
    </row>
    <row r="42" spans="1:12" ht="12" customHeight="1">
      <c r="A42" s="2">
        <v>17656</v>
      </c>
      <c r="B42" s="6">
        <v>95</v>
      </c>
      <c r="C42" s="6">
        <v>92</v>
      </c>
      <c r="D42" s="5">
        <f t="shared" si="2"/>
        <v>93.5</v>
      </c>
      <c r="E42" s="6">
        <v>97</v>
      </c>
      <c r="F42" s="5"/>
      <c r="G42" s="6">
        <v>568</v>
      </c>
      <c r="H42" s="6">
        <v>437</v>
      </c>
      <c r="I42" s="6">
        <v>188</v>
      </c>
      <c r="J42" s="1">
        <f t="shared" si="3"/>
        <v>0.9544</v>
      </c>
      <c r="K42" s="1">
        <f>SUM(J42/0.1,D42/1.66,E42/3.33)</f>
        <v>94.9984303339484</v>
      </c>
      <c r="L42" t="s">
        <v>13</v>
      </c>
    </row>
    <row r="43" spans="1:12" ht="12" customHeight="1">
      <c r="A43" s="4">
        <v>28378</v>
      </c>
      <c r="B43" s="5">
        <v>99</v>
      </c>
      <c r="C43" s="5">
        <v>86</v>
      </c>
      <c r="D43" s="5">
        <f t="shared" si="2"/>
        <v>92.5</v>
      </c>
      <c r="E43" s="5">
        <v>98</v>
      </c>
      <c r="F43" s="6"/>
      <c r="G43" s="5">
        <v>571</v>
      </c>
      <c r="H43" s="5">
        <v>435</v>
      </c>
      <c r="I43" s="5">
        <v>176</v>
      </c>
      <c r="J43" s="1">
        <f t="shared" si="3"/>
        <v>0.9456</v>
      </c>
      <c r="K43" s="1">
        <f>SUM(J43/0.1,D43/1.66,E43/3.33)</f>
        <v>94.6083209956945</v>
      </c>
      <c r="L43" t="s">
        <v>13</v>
      </c>
    </row>
    <row r="44" spans="1:12" ht="12" customHeight="1">
      <c r="A44" s="2">
        <v>71465</v>
      </c>
      <c r="B44" s="6">
        <v>90</v>
      </c>
      <c r="C44" s="6">
        <v>78</v>
      </c>
      <c r="D44" s="5">
        <f t="shared" si="2"/>
        <v>84</v>
      </c>
      <c r="E44" s="6">
        <v>67</v>
      </c>
      <c r="F44" s="5"/>
      <c r="G44" s="6">
        <v>544</v>
      </c>
      <c r="H44" s="6">
        <v>401</v>
      </c>
      <c r="I44" s="6">
        <v>188</v>
      </c>
      <c r="J44" s="1">
        <f t="shared" si="3"/>
        <v>0.9064</v>
      </c>
      <c r="K44" s="1">
        <f>SUM(J44/0.1,D44/1.66,E44/3.33)</f>
        <v>79.78652975867433</v>
      </c>
      <c r="L44" t="s">
        <v>14</v>
      </c>
    </row>
    <row r="45" spans="1:12" ht="12" customHeight="1">
      <c r="A45" s="4">
        <v>26314</v>
      </c>
      <c r="B45" s="5">
        <v>100</v>
      </c>
      <c r="C45" s="5">
        <v>100</v>
      </c>
      <c r="D45" s="5">
        <f t="shared" si="2"/>
        <v>100</v>
      </c>
      <c r="E45" s="5">
        <v>92</v>
      </c>
      <c r="F45" s="6"/>
      <c r="G45" s="5">
        <v>574</v>
      </c>
      <c r="H45" s="5">
        <v>450</v>
      </c>
      <c r="I45" s="5">
        <v>191</v>
      </c>
      <c r="J45" s="1">
        <f t="shared" si="3"/>
        <v>0.972</v>
      </c>
      <c r="K45" s="1">
        <f>SUM(J45/0.1,D45/1.66,E45/3.33)</f>
        <v>97.58859148304931</v>
      </c>
      <c r="L45" t="s">
        <v>13</v>
      </c>
    </row>
    <row r="46" spans="1:12" ht="12" customHeight="1">
      <c r="A46" s="2">
        <v>69118</v>
      </c>
      <c r="B46" s="6">
        <v>94</v>
      </c>
      <c r="C46" s="6">
        <v>99</v>
      </c>
      <c r="D46" s="5">
        <f t="shared" si="2"/>
        <v>96.5</v>
      </c>
      <c r="E46" s="6">
        <v>93</v>
      </c>
      <c r="F46" s="5"/>
      <c r="G46" s="6">
        <v>583</v>
      </c>
      <c r="H46" s="6">
        <v>442</v>
      </c>
      <c r="I46" s="6">
        <v>187</v>
      </c>
      <c r="J46" s="1">
        <f t="shared" si="3"/>
        <v>0.9696</v>
      </c>
      <c r="K46" s="1">
        <f>SUM(J46/0.1,D46/1.66,E46/3.33)</f>
        <v>95.75645804840985</v>
      </c>
      <c r="L46" t="s">
        <v>13</v>
      </c>
    </row>
    <row r="47" spans="1:12" ht="12" customHeight="1" thickBot="1">
      <c r="A47" s="4">
        <v>31736</v>
      </c>
      <c r="B47" s="5">
        <v>87</v>
      </c>
      <c r="C47" s="5">
        <v>91</v>
      </c>
      <c r="D47" s="5">
        <f t="shared" si="2"/>
        <v>89</v>
      </c>
      <c r="E47" s="5">
        <v>82</v>
      </c>
      <c r="F47" s="7"/>
      <c r="G47" s="5">
        <v>562</v>
      </c>
      <c r="H47" s="5">
        <v>445</v>
      </c>
      <c r="I47" s="5">
        <v>186</v>
      </c>
      <c r="J47" s="1">
        <f t="shared" si="3"/>
        <v>0.9544</v>
      </c>
      <c r="K47" s="1">
        <f>SUM(J47/0.1,D47/1.66,E47/3.33)</f>
        <v>87.78308245594994</v>
      </c>
      <c r="L47" t="s">
        <v>13</v>
      </c>
    </row>
    <row r="48" spans="1:12" ht="12" customHeight="1" thickBot="1" thickTop="1">
      <c r="A48" s="3">
        <v>22419</v>
      </c>
      <c r="B48" s="7">
        <v>67</v>
      </c>
      <c r="C48" s="7">
        <v>92</v>
      </c>
      <c r="D48" s="5">
        <f t="shared" si="2"/>
        <v>79.5</v>
      </c>
      <c r="E48" s="7">
        <v>90</v>
      </c>
      <c r="G48" s="7">
        <v>594</v>
      </c>
      <c r="H48" s="7">
        <v>433</v>
      </c>
      <c r="I48" s="6">
        <v>175</v>
      </c>
      <c r="J48" s="1">
        <f t="shared" si="3"/>
        <v>0.9616</v>
      </c>
      <c r="K48" s="1">
        <f>SUM(J48/0.1,D48/1.66,E48/3.33)</f>
        <v>84.53459329208727</v>
      </c>
      <c r="L48" t="s">
        <v>13</v>
      </c>
    </row>
    <row r="49" spans="1:12" ht="13.5" thickTop="1">
      <c r="A49" s="1">
        <v>2947</v>
      </c>
      <c r="B49" s="1">
        <v>85</v>
      </c>
      <c r="C49" s="1">
        <v>98</v>
      </c>
      <c r="D49" s="5">
        <f t="shared" si="2"/>
        <v>91.5</v>
      </c>
      <c r="E49" s="1">
        <v>92</v>
      </c>
      <c r="G49" s="1">
        <v>567</v>
      </c>
      <c r="H49" s="1">
        <v>413</v>
      </c>
      <c r="J49" s="1">
        <f>SUM(G49:I49)/1050</f>
        <v>0.9333333333333333</v>
      </c>
      <c r="K49" s="1">
        <f>SUM(J49/0.1,D49/1.66,E49/3.33)</f>
        <v>92.08144288867182</v>
      </c>
      <c r="L49" t="s">
        <v>13</v>
      </c>
    </row>
    <row r="50" spans="1:12" ht="12.75">
      <c r="A50" s="1">
        <v>1733</v>
      </c>
      <c r="B50" s="1">
        <v>96</v>
      </c>
      <c r="C50" s="1">
        <v>100</v>
      </c>
      <c r="D50" s="5">
        <f t="shared" si="2"/>
        <v>98</v>
      </c>
      <c r="G50" s="1">
        <v>589</v>
      </c>
      <c r="H50" s="1">
        <v>403</v>
      </c>
      <c r="J50" s="1">
        <f>SUM(G50:I50)/1050</f>
        <v>0.9447619047619048</v>
      </c>
      <c r="L50" t="s">
        <v>13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 Roster: Roster Results</dc:title>
  <dc:subject/>
  <dc:creator/>
  <cp:keywords/>
  <dc:description/>
  <cp:lastModifiedBy>Joann  DeMassa</cp:lastModifiedBy>
  <cp:lastPrinted>2002-07-22T20:47:37Z</cp:lastPrinted>
  <dcterms:created xsi:type="dcterms:W3CDTF">2002-05-29T19:45:05Z</dcterms:created>
  <dcterms:modified xsi:type="dcterms:W3CDTF">2002-07-22T16:47:53Z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